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ortgage Compa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6"/>
    </font>
    <font>
      <b val="1"/>
      <color rgb="00FFFFFF"/>
      <sz val="12"/>
    </font>
    <font>
      <b val="1"/>
    </font>
  </fonts>
  <fills count="5">
    <fill>
      <patternFill/>
    </fill>
    <fill>
      <patternFill patternType="gray125"/>
    </fill>
    <fill>
      <patternFill patternType="solid">
        <fgColor rgb="001E3A5F"/>
        <bgColor rgb="001E3A5F"/>
      </patternFill>
    </fill>
    <fill>
      <patternFill patternType="solid">
        <fgColor rgb="00FFF3CD"/>
        <bgColor rgb="00FFF3CD"/>
      </patternFill>
    </fill>
    <fill>
      <patternFill patternType="solid">
        <fgColor rgb="00D4EDDA"/>
        <bgColor rgb="00D4EDDA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/>
    </xf>
    <xf numFmtId="0" fontId="0" fillId="0" borderId="1" pivotButton="0" quotePrefix="0" xfId="0"/>
    <xf numFmtId="0" fontId="0" fillId="3" borderId="1" pivotButton="0" quotePrefix="0" xfId="0"/>
    <xf numFmtId="0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4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</cols>
  <sheetData>
    <row r="1">
      <c r="A1" s="1" t="inlineStr">
        <is>
          <t>REBWB MORTGAGE COMPARISON TOOL</t>
        </is>
      </c>
    </row>
    <row r="3">
      <c r="A3" s="2" t="inlineStr">
        <is>
          <t>Loan Details</t>
        </is>
      </c>
      <c r="B3" s="2" t="inlineStr">
        <is>
          <t>Option 1</t>
        </is>
      </c>
      <c r="C3" s="2" t="inlineStr">
        <is>
          <t>Option 2</t>
        </is>
      </c>
      <c r="D3" s="2" t="inlineStr">
        <is>
          <t>Option 3</t>
        </is>
      </c>
      <c r="E3" s="2" t="inlineStr">
        <is>
          <t>Best Option</t>
        </is>
      </c>
    </row>
    <row r="4">
      <c r="A4" s="3" t="inlineStr">
        <is>
          <t>Lender Name</t>
        </is>
      </c>
      <c r="B4" s="4" t="inlineStr"/>
      <c r="C4" s="4" t="inlineStr"/>
      <c r="D4" s="4" t="inlineStr"/>
    </row>
    <row r="5">
      <c r="A5" s="3" t="inlineStr">
        <is>
          <t>Loan Amount</t>
        </is>
      </c>
      <c r="B5" s="4" t="n">
        <v>200000</v>
      </c>
      <c r="C5" s="4" t="n">
        <v>200000</v>
      </c>
      <c r="D5" s="4" t="n">
        <v>200000</v>
      </c>
    </row>
    <row r="6">
      <c r="A6" s="3" t="inlineStr">
        <is>
          <t>Interest Rate %</t>
        </is>
      </c>
      <c r="B6" s="4" t="n">
        <v>0.065</v>
      </c>
      <c r="C6" s="4" t="n">
        <v>0.07000000000000001</v>
      </c>
      <c r="D6" s="4" t="n">
        <v>0.0675</v>
      </c>
    </row>
    <row r="7">
      <c r="A7" s="3" t="inlineStr">
        <is>
          <t>Loan Term (Years)</t>
        </is>
      </c>
      <c r="B7" s="4" t="n">
        <v>30</v>
      </c>
      <c r="C7" s="4" t="n">
        <v>30</v>
      </c>
      <c r="D7" s="4" t="n">
        <v>15</v>
      </c>
    </row>
    <row r="8">
      <c r="A8" s="3" t="inlineStr">
        <is>
          <t>Points</t>
        </is>
      </c>
      <c r="B8" s="4" t="n">
        <v>0</v>
      </c>
      <c r="C8" s="4" t="n">
        <v>1</v>
      </c>
      <c r="D8" s="4" t="n">
        <v>0.5</v>
      </c>
    </row>
    <row r="9">
      <c r="A9" s="3" t="inlineStr">
        <is>
          <t>Closing Costs</t>
        </is>
      </c>
      <c r="B9" s="4" t="n">
        <v>5000</v>
      </c>
      <c r="C9" s="4" t="n">
        <v>4000</v>
      </c>
      <c r="D9" s="4" t="n">
        <v>5500</v>
      </c>
    </row>
    <row r="10">
      <c r="A10" s="3" t="inlineStr">
        <is>
          <t>Monthly Payment</t>
        </is>
      </c>
      <c r="B10" s="5">
        <f>PMT(B6/12,B7*12,-B5)</f>
        <v/>
      </c>
      <c r="C10" s="5">
        <f>PMT(C6/12,C7*12,-C5)</f>
        <v/>
      </c>
      <c r="D10" s="5">
        <f>PMT(D6/12,D7*12,-D5)</f>
        <v/>
      </c>
    </row>
    <row r="11">
      <c r="A11" s="3" t="inlineStr">
        <is>
          <t>Total Interest Paid</t>
        </is>
      </c>
      <c r="B11" s="5">
        <f>B10*B7*12-B5</f>
        <v/>
      </c>
      <c r="C11" s="5">
        <f>C10*C7*12-C5</f>
        <v/>
      </c>
      <c r="D11" s="5">
        <f>D10*D7*12-D5</f>
        <v/>
      </c>
    </row>
    <row r="12">
      <c r="A12" s="3" t="inlineStr">
        <is>
          <t>Total Points Cost</t>
        </is>
      </c>
      <c r="B12" s="5">
        <f>B5*B8</f>
        <v/>
      </c>
      <c r="C12" s="5">
        <f>C5*C8</f>
        <v/>
      </c>
      <c r="D12" s="5">
        <f>D5*D8</f>
        <v/>
      </c>
    </row>
    <row r="13">
      <c r="A13" s="3" t="inlineStr">
        <is>
          <t>Total Loan Cost</t>
        </is>
      </c>
      <c r="B13" s="5">
        <f>B11+B12+B9</f>
        <v/>
      </c>
      <c r="C13" s="5">
        <f>C11+C12+C9</f>
        <v/>
      </c>
      <c r="D13" s="5">
        <f>D11+D12+D9</f>
        <v/>
      </c>
      <c r="E13" s="5">
        <f>IF(B13=MIN(B13:D13),"Option 1",IF(C13=MIN(B13:D13),"Option 2","Option 3"))</f>
        <v/>
      </c>
    </row>
    <row r="14">
      <c r="A14" s="3" t="inlineStr">
        <is>
          <t>Effective Rate (APR)</t>
        </is>
      </c>
      <c r="B14" s="5">
        <f>RATE(B7*12,-B10,B5-B12-B9)*12</f>
        <v/>
      </c>
      <c r="C14" s="5">
        <f>RATE(C7*12,-C10,C5-C12-C9)*12</f>
        <v/>
      </c>
      <c r="D14" s="5">
        <f>RATE(D7*12,-D10,D5-D12-D9)*12</f>
        <v/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2026-01-09T04:27:40Z</dcterms:created>
  <dcterms:modified xmlns:dcterms="http://purl.org/dc/terms/" xmlns:xsi="http://www.w3.org/2001/XMLSchema-instance" xsi:type="dcterms:W3CDTF">2026-01-09T04:27:40Z</dcterms:modified>
</cp:coreProperties>
</file>